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ender\Documents\RB DOCUMENTS\Ballot Measures\"/>
    </mc:Choice>
  </mc:AlternateContent>
  <xr:revisionPtr revIDLastSave="0" documentId="13_ncr:1_{B8E47A7F-1982-4BB2-8632-1018F2DC1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- Estimate Calculation" sheetId="6" r:id="rId1"/>
    <sheet name="Sheet2 - SB22-238 Backfill" sheetId="5" r:id="rId2"/>
  </sheets>
  <definedNames>
    <definedName name="_xlnm.Print_Area" localSheetId="1">'Sheet2 - SB22-238 Backfill'!$A$1:$F$18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6" l="1"/>
  <c r="E38" i="6"/>
  <c r="E33" i="6"/>
  <c r="E27" i="6"/>
  <c r="E39" i="6"/>
  <c r="E41" i="6" s="1"/>
  <c r="E26" i="6"/>
  <c r="E28" i="6" s="1"/>
  <c r="E34" i="6" s="1"/>
</calcChain>
</file>

<file path=xl/sharedStrings.xml><?xml version="1.0" encoding="utf-8"?>
<sst xmlns="http://schemas.openxmlformats.org/spreadsheetml/2006/main" count="77" uniqueCount="71">
  <si>
    <t>Line</t>
  </si>
  <si>
    <t>SB 22-238 (2023, 2024 Temporary Property Tax Reduction)</t>
  </si>
  <si>
    <t>Backfill</t>
  </si>
  <si>
    <t>Jurisdictions</t>
  </si>
  <si>
    <t>10% +</t>
  </si>
  <si>
    <t>&lt;10%</t>
  </si>
  <si>
    <t>n/a</t>
  </si>
  <si>
    <t>Small category</t>
  </si>
  <si>
    <t>Large category</t>
  </si>
  <si>
    <t>Exceptions</t>
  </si>
  <si>
    <t>These are the smaller population counties, backfill is based on the % increase in AV from PTY22 to PTY23</t>
  </si>
  <si>
    <t>These are the large population counties.  Most property taxing entities in these counties will receive 65% backfill.  Exceptions in purple.</t>
  </si>
  <si>
    <t>*</t>
  </si>
  <si>
    <t>**</t>
  </si>
  <si>
    <t>***</t>
  </si>
  <si>
    <t>Backfill Estimates - SB22-238 only</t>
  </si>
  <si>
    <t>Directions</t>
  </si>
  <si>
    <t>Only the highlighted cells need to be entered.</t>
  </si>
  <si>
    <t>Scenario 1: Prop HH does not pass</t>
  </si>
  <si>
    <r>
      <t xml:space="preserve">Scenario 2:  Prop HH passes </t>
    </r>
    <r>
      <rPr>
        <b/>
        <i/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AV&gt;20%</t>
    </r>
  </si>
  <si>
    <r>
      <t xml:space="preserve">Scenario 3:  Prop HH passes </t>
    </r>
    <r>
      <rPr>
        <b/>
        <i/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AV&lt;20%</t>
    </r>
  </si>
  <si>
    <t>SB22-238 Net Revenue Reduction Estimate (# populates from above)</t>
  </si>
  <si>
    <t>SB23-303 Net Revenue Reduction Estimate (# populates from above)</t>
  </si>
  <si>
    <t>Population***</t>
  </si>
  <si>
    <t>Backfill for 2023 property taxes, collected in 2024</t>
  </si>
  <si>
    <t xml:space="preserve">This is current law, SB22-238.  The # entered on line 1 is not a year-over-year net loss. Rather, it represents the loss of revenue but for SB22-238. </t>
  </si>
  <si>
    <t>In some cases, this may mean less $ y/y; but for most will be less $ collected without SB22-238 assessment rate reductions.</t>
  </si>
  <si>
    <r>
      <t xml:space="preserve">The # entered on line 2 is not a year-over-year net loss. Rather, it represents the loss of revenue but for SB22-238 </t>
    </r>
    <r>
      <rPr>
        <i/>
        <u/>
        <sz val="10"/>
        <color theme="1"/>
        <rFont val="Calibri"/>
        <family val="2"/>
        <scheme val="minor"/>
      </rPr>
      <t>and</t>
    </r>
    <r>
      <rPr>
        <i/>
        <sz val="10"/>
        <color theme="1"/>
        <rFont val="Calibri"/>
        <family val="2"/>
        <scheme val="minor"/>
      </rPr>
      <t xml:space="preserve"> Prop HH. </t>
    </r>
  </si>
  <si>
    <t>If you have the 9/15 dataset, ensure that the correct modified mill levy is entered in C3 in decimal form. The modified mill levy excludes mills levied for the payment of bonds and contractual obligations.</t>
  </si>
  <si>
    <r>
      <t xml:space="preserve">SB22-238 Net Revenue Reduction Estimate (Cell J26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or Column F from 9/28 dataset)</t>
    </r>
  </si>
  <si>
    <r>
      <t xml:space="preserve">SB23-303 Net Revenue Reduction Estimate (Cell Q26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I from 9/28 dataset)</t>
    </r>
  </si>
  <si>
    <r>
      <t xml:space="preserve">SB22-238 Assessed Value Real Property % Change (Cell H32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H from 9/28 dataset)</t>
    </r>
  </si>
  <si>
    <t>Note #1: The 9/15 dataset with more detail by County may be downloaded by clicking this link.</t>
  </si>
  <si>
    <r>
      <t xml:space="preserve">Note #3: The following counties did </t>
    </r>
    <r>
      <rPr>
        <i/>
        <u/>
        <sz val="10"/>
        <color theme="1"/>
        <rFont val="Calibri"/>
        <family val="2"/>
        <scheme val="minor"/>
      </rPr>
      <t>not</t>
    </r>
    <r>
      <rPr>
        <i/>
        <sz val="10"/>
        <color theme="1"/>
        <rFont val="Calibri"/>
        <family val="2"/>
        <scheme val="minor"/>
      </rPr>
      <t xml:space="preserve"> submit estimates to the Property Tax Administrator:  Bent, Routt and Lake Counties.</t>
    </r>
  </si>
  <si>
    <t xml:space="preserve">Note #4: The following counties submitted updated estimates to the Property Tax Administrator, which are included in the 9/28 dataset and appear to have been updated on the by-County-download-site:  Denver, Elbert, Hinsdale, Jackson, Montezuma, Pitkin, and Rio Blanco Counties. </t>
  </si>
  <si>
    <r>
      <t xml:space="preserve">Backfill Estimates - If Prop HH passes and AV change within the taxing entity is </t>
    </r>
    <r>
      <rPr>
        <b/>
        <u/>
        <sz val="11"/>
        <color theme="1"/>
        <rFont val="Calibri"/>
        <family val="2"/>
        <scheme val="minor"/>
      </rPr>
      <t>more than</t>
    </r>
    <r>
      <rPr>
        <u/>
        <sz val="11"/>
        <color theme="1"/>
        <rFont val="Calibri"/>
        <family val="2"/>
        <scheme val="minor"/>
      </rPr>
      <t xml:space="preserve"> 20% from PTY22 to PTY23</t>
    </r>
  </si>
  <si>
    <r>
      <t xml:space="preserve">Backfill Estimates - If Prop HH passes and AV change within the taxing entity is </t>
    </r>
    <r>
      <rPr>
        <b/>
        <u/>
        <sz val="11"/>
        <color theme="1"/>
        <rFont val="Calibri"/>
        <family val="2"/>
        <scheme val="minor"/>
      </rPr>
      <t xml:space="preserve">less than </t>
    </r>
    <r>
      <rPr>
        <u/>
        <sz val="11"/>
        <color theme="1"/>
        <rFont val="Calibri"/>
        <family val="2"/>
        <scheme val="minor"/>
      </rPr>
      <t>20% from PTY22 to PTY23</t>
    </r>
  </si>
  <si>
    <t>Use Scenario 2 if the AV % change from PTY22 to PTY23 on this line 8 is more than 20% (% populates from above)</t>
  </si>
  <si>
    <r>
      <t xml:space="preserve">(enter % of backfill from Sheet2 in the </t>
    </r>
    <r>
      <rPr>
        <b/>
        <i/>
        <sz val="11"/>
        <color theme="4" tint="-0.249977111117893"/>
        <rFont val="Calibri"/>
        <family val="2"/>
        <scheme val="minor"/>
      </rPr>
      <t>blue</t>
    </r>
    <r>
      <rPr>
        <i/>
        <sz val="11"/>
        <color theme="1"/>
        <rFont val="Calibri"/>
        <family val="2"/>
        <scheme val="minor"/>
      </rPr>
      <t xml:space="preserve"> colored cell in this row -- in #/100ths)</t>
    </r>
  </si>
  <si>
    <t>Use Scenario 3 if the AV % change from PTY22 to PTY23 on this line 9 is less than 20% (% populates from above)</t>
  </si>
  <si>
    <t>a</t>
  </si>
  <si>
    <t>b</t>
  </si>
  <si>
    <t>c</t>
  </si>
  <si>
    <t>d</t>
  </si>
  <si>
    <t>e</t>
  </si>
  <si>
    <r>
      <t xml:space="preserve">The estimated AV growth in SB22-238 by county has </t>
    </r>
    <r>
      <rPr>
        <i/>
        <u/>
        <sz val="8"/>
        <color theme="1"/>
        <rFont val="Calibri"/>
        <family val="2"/>
        <scheme val="minor"/>
      </rPr>
      <t>not been updated;</t>
    </r>
    <r>
      <rPr>
        <i/>
        <sz val="8"/>
        <color theme="1"/>
        <rFont val="Calibri"/>
        <family val="2"/>
        <scheme val="minor"/>
      </rPr>
      <t xml:space="preserve"> and, as of October 3, 2023, that statewide information is not yet available</t>
    </r>
  </si>
  <si>
    <t>Less than 300K</t>
  </si>
  <si>
    <t>less than 300K</t>
  </si>
  <si>
    <t>Over 300K</t>
  </si>
  <si>
    <t>These population estimates are from SB22-238</t>
  </si>
  <si>
    <t xml:space="preserve">Over 300K </t>
  </si>
  <si>
    <t>(for more information, click here for final fiscal note)</t>
  </si>
  <si>
    <t>Back-fill Chart for Property Tax Year 2023*</t>
  </si>
  <si>
    <t>This % is relevant if Prop HH passes to determine if your taxing entity gets backfill for both SB22-238 and Prop HH reductions or only the SB22-238 backfill.</t>
  </si>
  <si>
    <t xml:space="preserve">This % is relevant if your taxing entity is one of the listed exceptions in a large population county. </t>
  </si>
  <si>
    <t>9 Counties:  Adams, Arapahoe, Boulder, Denver, Douglas, El Paso, Jefferson, Larimer, and Weld Counties</t>
  </si>
  <si>
    <t xml:space="preserve">10 counties:  Chaffee, Eagle, Elbert, Grand, Gunnison, Lake, Montrose, Park, San Miguel, and Summit Counties </t>
  </si>
  <si>
    <t>All other counties not listed above or below</t>
  </si>
  <si>
    <t>AV Increase in the County**</t>
  </si>
  <si>
    <r>
      <t xml:space="preserve">Municipalities, water districts, fire protection districts, sanitation districts, health service districts, and library districts with </t>
    </r>
    <r>
      <rPr>
        <i/>
        <u/>
        <sz val="10"/>
        <color theme="1"/>
        <rFont val="Calibri"/>
        <family val="2"/>
        <scheme val="minor"/>
      </rPr>
      <t>more than 10% AV growth within that taxing entity</t>
    </r>
    <r>
      <rPr>
        <i/>
        <sz val="10"/>
        <color theme="1"/>
        <rFont val="Calibri"/>
        <family val="2"/>
        <scheme val="minor"/>
      </rPr>
      <t xml:space="preserve"> located in a county with over 300K in population</t>
    </r>
  </si>
  <si>
    <r>
      <t xml:space="preserve">Municipalities, water districts, fire protection districts, sanitation districts, health service districts, and library districts with </t>
    </r>
    <r>
      <rPr>
        <i/>
        <u/>
        <sz val="10"/>
        <color theme="1"/>
        <rFont val="Calibri"/>
        <family val="2"/>
        <scheme val="minor"/>
      </rPr>
      <t>less than 10% AV growth within that taxing entity</t>
    </r>
    <r>
      <rPr>
        <i/>
        <sz val="10"/>
        <color theme="1"/>
        <rFont val="Calibri"/>
        <family val="2"/>
        <scheme val="minor"/>
      </rPr>
      <t xml:space="preserve"> located in a county with over 300K in population</t>
    </r>
  </si>
  <si>
    <t>If your taxing entity is in a county with a population more than 300,000 and one of the exceptions in purple in Sheet2, use the % in this line 8 to determine if your backfill is 100% or 90% based on the Sheet2 chart</t>
  </si>
  <si>
    <r>
      <t xml:space="preserve">If your taxing entity is in a county with a population more than 300,000 </t>
    </r>
    <r>
      <rPr>
        <i/>
        <u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one of the exceptions in purple in Sheet2, use the % in this line 7 to determine if your backfill is 100% or 90% based on the Sheet2 chart</t>
    </r>
  </si>
  <si>
    <t>From the 9/15 or 9/28 datasest, enter the net revenue reduction estimates under both SB22-238 and SB23-303 scenarios in lines 1 and 2 below.</t>
  </si>
  <si>
    <t>From the 9/15 or 9/28 dataset, enter the assessed value real property % change estimates under both SB22-238 and SB23-303 scenarios in lines 3 and 4 below.</t>
  </si>
  <si>
    <t>$ amount in line 7 is the estimated state backfill for PTY23, collected in 2024, to budget as revenue</t>
  </si>
  <si>
    <t>If AV change within the taxing entity is more than 20% from PTY22 to PTY23, the $ amount in line 7 and copied into this line 8 is the estimated state backfill for PTY23</t>
  </si>
  <si>
    <t>$ amount in line 12 is the estimated state backfill for PTY23, collected in 2024, to budget as revenue</t>
  </si>
  <si>
    <t>Use either 9/15 estimates received directly from the County Treasurer (9/15 dataset) or the statewide aggregate dataset from the Property Tax Administrator posted on the CML site (9/28 dataset) to fill in the highlighted cells.</t>
  </si>
  <si>
    <t>Note #2: For CML members, the 9/28 dataset may be accessed by clicking this link.</t>
  </si>
  <si>
    <r>
      <t xml:space="preserve">SB23-303 Assessed Value Real Property % Change (Cell O32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K from 9/28 dataset)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</si>
</sst>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A5C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44" fontId="0" fillId="0" borderId="0" xfId="0" applyNumberFormat="1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/>
    <xf numFmtId="164" fontId="0" fillId="0" borderId="0" xfId="1" applyNumberFormat="1" applyFont="1" applyFill="1"/>
    <xf numFmtId="164" fontId="0" fillId="0" borderId="0" xfId="0" applyNumberFormat="1"/>
    <xf numFmtId="9" fontId="0" fillId="0" borderId="0" xfId="0" applyNumberFormat="1"/>
    <xf numFmtId="164" fontId="8" fillId="0" borderId="2" xfId="0" applyNumberFormat="1" applyFont="1" applyBorder="1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3" xfId="0" applyNumberFormat="1" applyBorder="1"/>
    <xf numFmtId="164" fontId="8" fillId="0" borderId="3" xfId="0" applyNumberFormat="1" applyFont="1" applyBorder="1"/>
    <xf numFmtId="9" fontId="0" fillId="5" borderId="1" xfId="0" applyNumberFormat="1" applyFill="1" applyBorder="1"/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9" fontId="0" fillId="0" borderId="0" xfId="2" applyFont="1" applyFill="1" applyBorder="1"/>
    <xf numFmtId="165" fontId="11" fillId="0" borderId="0" xfId="0" applyNumberFormat="1" applyFont="1" applyAlignment="1">
      <alignment horizontal="left" vertical="top"/>
    </xf>
    <xf numFmtId="0" fontId="0" fillId="0" borderId="0" xfId="0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9" fontId="0" fillId="2" borderId="1" xfId="0" applyNumberFormat="1" applyFill="1" applyBorder="1" applyAlignment="1">
      <alignment horizontal="center" vertical="top"/>
    </xf>
    <xf numFmtId="9" fontId="11" fillId="2" borderId="1" xfId="0" applyNumberFormat="1" applyFont="1" applyFill="1" applyBorder="1" applyAlignment="1">
      <alignment vertical="top" wrapText="1"/>
    </xf>
    <xf numFmtId="9" fontId="0" fillId="3" borderId="1" xfId="0" applyNumberFormat="1" applyFill="1" applyBorder="1" applyAlignment="1">
      <alignment horizontal="center" vertical="top"/>
    </xf>
    <xf numFmtId="9" fontId="11" fillId="3" borderId="1" xfId="0" applyNumberFormat="1" applyFont="1" applyFill="1" applyBorder="1" applyAlignment="1">
      <alignment vertical="top" wrapText="1"/>
    </xf>
    <xf numFmtId="9" fontId="0" fillId="4" borderId="1" xfId="0" applyNumberFormat="1" applyFill="1" applyBorder="1" applyAlignment="1">
      <alignment horizontal="center" vertical="top"/>
    </xf>
    <xf numFmtId="9" fontId="11" fillId="4" borderId="1" xfId="0" applyNumberFormat="1" applyFont="1" applyFill="1" applyBorder="1" applyAlignment="1">
      <alignment vertical="top" wrapText="1"/>
    </xf>
    <xf numFmtId="9" fontId="0" fillId="0" borderId="0" xfId="2" applyFont="1" applyBorder="1"/>
    <xf numFmtId="9" fontId="1" fillId="6" borderId="1" xfId="2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1" fillId="0" borderId="0" xfId="3" applyFont="1" applyAlignment="1">
      <alignment horizontal="center"/>
    </xf>
    <xf numFmtId="0" fontId="15" fillId="0" borderId="0" xfId="3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5" fillId="0" borderId="0" xfId="3" applyAlignment="1">
      <alignment horizontal="left" vertical="top" wrapText="1"/>
    </xf>
  </cellXfs>
  <cellStyles count="5">
    <cellStyle name="Currency" xfId="1" builtinId="4"/>
    <cellStyle name="Hyperlink" xfId="3" builtinId="8"/>
    <cellStyle name="Hyperlink 2" xfId="4" xr:uid="{33E7DDE8-40F2-47E3-9190-D6E947B014F5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8zYUumPq0-cVnferqU4cbDJjXXBgU-I/view" TargetMode="External"/><Relationship Id="rId1" Type="http://schemas.openxmlformats.org/officeDocument/2006/relationships/hyperlink" Target="https://drive.google.com/file/d/1Y8zYUumPq0-cVnferqU4cbDJjXXBgU-I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eg.colorado.gov/sites/default/files/documents/2022A/bills/fn/2022a_sb238_f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D69A-25BB-46FC-A9F3-46AB842227F9}">
  <dimension ref="A1:F42"/>
  <sheetViews>
    <sheetView tabSelected="1" zoomScale="70" zoomScaleNormal="70" workbookViewId="0">
      <selection activeCell="J12" sqref="J12"/>
    </sheetView>
  </sheetViews>
  <sheetFormatPr defaultRowHeight="15" x14ac:dyDescent="0.25"/>
  <cols>
    <col min="1" max="1" width="8.7109375" style="3"/>
    <col min="2" max="2" width="43" customWidth="1"/>
    <col min="3" max="3" width="24.42578125" style="1" customWidth="1"/>
    <col min="4" max="4" width="27.28515625" customWidth="1"/>
    <col min="5" max="5" width="16.140625" bestFit="1" customWidth="1"/>
    <col min="6" max="6" width="15" bestFit="1" customWidth="1"/>
  </cols>
  <sheetData>
    <row r="1" spans="1:5" x14ac:dyDescent="0.25">
      <c r="A1" s="3" t="s">
        <v>16</v>
      </c>
    </row>
    <row r="2" spans="1:5" x14ac:dyDescent="0.25">
      <c r="A2" s="36" t="s">
        <v>40</v>
      </c>
      <c r="B2" t="s">
        <v>17</v>
      </c>
    </row>
    <row r="3" spans="1:5" s="25" customFormat="1" ht="36.6" customHeight="1" x14ac:dyDescent="0.25">
      <c r="A3" s="37" t="s">
        <v>41</v>
      </c>
      <c r="B3" s="56" t="s">
        <v>68</v>
      </c>
      <c r="C3" s="56"/>
      <c r="D3" s="56"/>
      <c r="E3" s="56"/>
    </row>
    <row r="4" spans="1:5" s="34" customFormat="1" ht="17.850000000000001" customHeight="1" x14ac:dyDescent="0.25">
      <c r="A4" s="38"/>
      <c r="B4" s="65" t="s">
        <v>32</v>
      </c>
      <c r="C4" s="65"/>
      <c r="D4" s="65"/>
      <c r="E4" s="65"/>
    </row>
    <row r="5" spans="1:5" s="34" customFormat="1" ht="15.95" customHeight="1" x14ac:dyDescent="0.25">
      <c r="A5" s="38"/>
      <c r="B5" s="65" t="s">
        <v>69</v>
      </c>
      <c r="C5" s="65"/>
      <c r="D5" s="65"/>
      <c r="E5" s="65"/>
    </row>
    <row r="6" spans="1:5" s="35" customFormat="1" ht="13.35" customHeight="1" x14ac:dyDescent="0.25">
      <c r="A6" s="39"/>
      <c r="B6" s="57" t="s">
        <v>33</v>
      </c>
      <c r="C6" s="57"/>
      <c r="D6" s="57"/>
      <c r="E6" s="57"/>
    </row>
    <row r="7" spans="1:5" s="35" customFormat="1" ht="27.95" customHeight="1" x14ac:dyDescent="0.25">
      <c r="A7" s="39"/>
      <c r="B7" s="57" t="s">
        <v>34</v>
      </c>
      <c r="C7" s="57"/>
      <c r="D7" s="57"/>
      <c r="E7" s="57"/>
    </row>
    <row r="8" spans="1:5" s="25" customFormat="1" ht="31.35" customHeight="1" x14ac:dyDescent="0.25">
      <c r="A8" s="37" t="s">
        <v>42</v>
      </c>
      <c r="B8" s="56" t="s">
        <v>28</v>
      </c>
      <c r="C8" s="56"/>
      <c r="D8" s="56"/>
      <c r="E8" s="56"/>
    </row>
    <row r="9" spans="1:5" x14ac:dyDescent="0.25">
      <c r="A9" s="36" t="s">
        <v>43</v>
      </c>
      <c r="B9" t="s">
        <v>63</v>
      </c>
    </row>
    <row r="10" spans="1:5" ht="15.95" customHeight="1" x14ac:dyDescent="0.25">
      <c r="A10" s="36" t="s">
        <v>44</v>
      </c>
      <c r="B10" s="13" t="s">
        <v>64</v>
      </c>
      <c r="C10"/>
    </row>
    <row r="12" spans="1:5" s="3" customFormat="1" x14ac:dyDescent="0.25">
      <c r="A12" s="3" t="s">
        <v>0</v>
      </c>
      <c r="C12" s="4"/>
    </row>
    <row r="13" spans="1:5" s="31" customFormat="1" ht="24.95" customHeight="1" x14ac:dyDescent="0.25">
      <c r="A13" s="33">
        <v>1</v>
      </c>
      <c r="B13" s="53" t="s">
        <v>29</v>
      </c>
      <c r="C13" s="53"/>
      <c r="D13" s="53"/>
      <c r="E13" s="32"/>
    </row>
    <row r="14" spans="1:5" x14ac:dyDescent="0.25">
      <c r="B14" s="30" t="s">
        <v>25</v>
      </c>
      <c r="C14" s="20"/>
      <c r="D14" s="20"/>
      <c r="E14" s="17"/>
    </row>
    <row r="15" spans="1:5" x14ac:dyDescent="0.25">
      <c r="B15" s="30" t="s">
        <v>26</v>
      </c>
      <c r="C15" s="20"/>
      <c r="D15" s="20"/>
      <c r="E15" s="17"/>
    </row>
    <row r="16" spans="1:5" s="31" customFormat="1" ht="24.95" customHeight="1" x14ac:dyDescent="0.25">
      <c r="A16" s="33">
        <v>2</v>
      </c>
      <c r="B16" s="54" t="s">
        <v>30</v>
      </c>
      <c r="C16" s="54"/>
      <c r="D16" s="54"/>
      <c r="E16" s="32"/>
    </row>
    <row r="17" spans="1:6" x14ac:dyDescent="0.25">
      <c r="B17" s="30" t="s">
        <v>27</v>
      </c>
      <c r="C17" s="20"/>
      <c r="D17" s="20"/>
      <c r="E17" s="17"/>
    </row>
    <row r="18" spans="1:6" x14ac:dyDescent="0.25">
      <c r="B18" s="30" t="s">
        <v>26</v>
      </c>
      <c r="C18" s="20"/>
      <c r="D18" s="20"/>
      <c r="E18" s="17"/>
    </row>
    <row r="19" spans="1:6" s="33" customFormat="1" ht="24.95" customHeight="1" x14ac:dyDescent="0.25">
      <c r="A19" s="33">
        <v>3</v>
      </c>
      <c r="B19" s="54" t="s">
        <v>31</v>
      </c>
      <c r="C19" s="54"/>
      <c r="D19" s="54"/>
      <c r="E19" s="51"/>
    </row>
    <row r="20" spans="1:6" ht="13.7" customHeight="1" x14ac:dyDescent="0.25">
      <c r="B20" s="30" t="s">
        <v>54</v>
      </c>
      <c r="C20" s="21"/>
      <c r="D20" s="21"/>
      <c r="E20" s="29"/>
    </row>
    <row r="21" spans="1:6" s="33" customFormat="1" ht="24.95" customHeight="1" x14ac:dyDescent="0.25">
      <c r="A21" s="33">
        <v>4</v>
      </c>
      <c r="B21" s="54" t="s">
        <v>70</v>
      </c>
      <c r="C21" s="54"/>
      <c r="D21" s="54"/>
      <c r="E21" s="51"/>
    </row>
    <row r="22" spans="1:6" ht="13.7" customHeight="1" x14ac:dyDescent="0.25">
      <c r="B22" s="30" t="s">
        <v>53</v>
      </c>
      <c r="C22" s="21"/>
      <c r="D22" s="21"/>
      <c r="E22" s="29"/>
    </row>
    <row r="23" spans="1:6" x14ac:dyDescent="0.25">
      <c r="C23" s="16"/>
      <c r="E23" s="2"/>
    </row>
    <row r="24" spans="1:6" ht="15.4" customHeight="1" x14ac:dyDescent="0.25">
      <c r="B24" s="15" t="s">
        <v>18</v>
      </c>
    </row>
    <row r="25" spans="1:6" x14ac:dyDescent="0.25">
      <c r="B25" s="12" t="s">
        <v>15</v>
      </c>
    </row>
    <row r="26" spans="1:6" ht="17.45" customHeight="1" x14ac:dyDescent="0.25">
      <c r="A26" s="3">
        <v>5</v>
      </c>
      <c r="B26" t="s">
        <v>21</v>
      </c>
      <c r="E26" s="2">
        <f>E13</f>
        <v>0</v>
      </c>
      <c r="F26" s="2"/>
    </row>
    <row r="27" spans="1:6" ht="37.9" customHeight="1" thickBot="1" x14ac:dyDescent="0.3">
      <c r="A27" s="3">
        <v>6</v>
      </c>
      <c r="B27" s="52" t="s">
        <v>62</v>
      </c>
      <c r="C27" s="52"/>
      <c r="D27" s="52"/>
      <c r="E27" s="50">
        <f>E19</f>
        <v>0</v>
      </c>
    </row>
    <row r="28" spans="1:6" ht="15.75" thickBot="1" x14ac:dyDescent="0.3">
      <c r="A28" s="3">
        <v>7</v>
      </c>
      <c r="B28" s="11" t="s">
        <v>38</v>
      </c>
      <c r="D28" s="24"/>
      <c r="E28" s="22">
        <f>E26*D28</f>
        <v>0</v>
      </c>
    </row>
    <row r="29" spans="1:6" x14ac:dyDescent="0.25">
      <c r="B29" s="14" t="s">
        <v>65</v>
      </c>
    </row>
    <row r="31" spans="1:6" s="3" customFormat="1" x14ac:dyDescent="0.25">
      <c r="B31" s="15" t="s">
        <v>19</v>
      </c>
      <c r="C31" s="4"/>
    </row>
    <row r="32" spans="1:6" x14ac:dyDescent="0.25">
      <c r="B32" s="12" t="s">
        <v>35</v>
      </c>
      <c r="E32" s="18"/>
    </row>
    <row r="33" spans="1:5" ht="18.95" customHeight="1" thickBot="1" x14ac:dyDescent="0.3">
      <c r="B33" t="s">
        <v>37</v>
      </c>
      <c r="E33" s="18">
        <f>E21</f>
        <v>0</v>
      </c>
    </row>
    <row r="34" spans="1:5" ht="32.1" customHeight="1" thickBot="1" x14ac:dyDescent="0.3">
      <c r="A34" s="3">
        <v>8</v>
      </c>
      <c r="B34" s="55" t="s">
        <v>66</v>
      </c>
      <c r="C34" s="55"/>
      <c r="D34" s="55"/>
      <c r="E34" s="19">
        <f>E28</f>
        <v>0</v>
      </c>
    </row>
    <row r="36" spans="1:5" x14ac:dyDescent="0.25">
      <c r="B36" s="15" t="s">
        <v>20</v>
      </c>
      <c r="C36" s="4"/>
      <c r="D36" s="3"/>
      <c r="E36" s="3"/>
    </row>
    <row r="37" spans="1:5" x14ac:dyDescent="0.25">
      <c r="B37" s="12" t="s">
        <v>36</v>
      </c>
      <c r="E37" s="18"/>
    </row>
    <row r="38" spans="1:5" x14ac:dyDescent="0.25">
      <c r="A38" s="3">
        <v>9</v>
      </c>
      <c r="B38" t="s">
        <v>39</v>
      </c>
      <c r="E38" s="18">
        <f>E21</f>
        <v>0</v>
      </c>
    </row>
    <row r="39" spans="1:5" x14ac:dyDescent="0.25">
      <c r="A39" s="3">
        <v>10</v>
      </c>
      <c r="B39" t="s">
        <v>22</v>
      </c>
      <c r="E39" s="17">
        <f>E16</f>
        <v>0</v>
      </c>
    </row>
    <row r="40" spans="1:5" ht="37.9" customHeight="1" thickBot="1" x14ac:dyDescent="0.3">
      <c r="A40" s="3">
        <v>11</v>
      </c>
      <c r="B40" s="52" t="s">
        <v>61</v>
      </c>
      <c r="C40" s="52"/>
      <c r="D40" s="52"/>
      <c r="E40" s="17">
        <f>E29</f>
        <v>0</v>
      </c>
    </row>
    <row r="41" spans="1:5" ht="15.75" thickBot="1" x14ac:dyDescent="0.3">
      <c r="A41" s="3">
        <v>12</v>
      </c>
      <c r="B41" s="11" t="s">
        <v>38</v>
      </c>
      <c r="D41" s="24"/>
      <c r="E41" s="23">
        <f>E39*D41</f>
        <v>0</v>
      </c>
    </row>
    <row r="42" spans="1:5" ht="15.95" customHeight="1" x14ac:dyDescent="0.25">
      <c r="B42" s="14" t="s">
        <v>67</v>
      </c>
    </row>
  </sheetData>
  <mergeCells count="13">
    <mergeCell ref="B8:E8"/>
    <mergeCell ref="B3:E3"/>
    <mergeCell ref="B4:E4"/>
    <mergeCell ref="B5:E5"/>
    <mergeCell ref="B6:E6"/>
    <mergeCell ref="B7:E7"/>
    <mergeCell ref="B40:D40"/>
    <mergeCell ref="B13:D13"/>
    <mergeCell ref="B16:D16"/>
    <mergeCell ref="B19:D19"/>
    <mergeCell ref="B21:D21"/>
    <mergeCell ref="B27:D27"/>
    <mergeCell ref="B34:D34"/>
  </mergeCells>
  <hyperlinks>
    <hyperlink ref="B4:E4" r:id="rId1" display="Note #1: The 9/15 dataset with more detail by County may be downloaded by clicking this link." xr:uid="{37964323-4527-432D-877B-BF33E422CFAC}"/>
    <hyperlink ref="B5:E5" r:id="rId2" display="Note #2: For SDA members, the 9/28 dataset may be accessed by clicking this link." xr:uid="{4CC4414A-F4D4-4AE5-9F9B-3815560B63CC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0EE01-87B4-4F24-A648-109FD89FB1B2}">
  <dimension ref="A1:F19"/>
  <sheetViews>
    <sheetView topLeftCell="A10" zoomScale="77" zoomScaleNormal="77" workbookViewId="0">
      <selection activeCell="B17" sqref="B17:F17"/>
    </sheetView>
  </sheetViews>
  <sheetFormatPr defaultRowHeight="15" x14ac:dyDescent="0.25"/>
  <cols>
    <col min="2" max="2" width="15.85546875" customWidth="1"/>
    <col min="3" max="3" width="13" customWidth="1"/>
    <col min="4" max="4" width="11" style="5" customWidth="1"/>
    <col min="5" max="5" width="43.42578125" style="7" customWidth="1"/>
    <col min="6" max="6" width="8.85546875" bestFit="1" customWidth="1"/>
  </cols>
  <sheetData>
    <row r="1" spans="1:6" x14ac:dyDescent="0.25">
      <c r="B1" s="62" t="s">
        <v>1</v>
      </c>
      <c r="C1" s="62"/>
      <c r="D1" s="62"/>
      <c r="E1" s="62"/>
    </row>
    <row r="2" spans="1:6" x14ac:dyDescent="0.25">
      <c r="B2" s="63" t="s">
        <v>52</v>
      </c>
      <c r="C2" s="63"/>
      <c r="D2" s="63"/>
      <c r="E2" s="63"/>
    </row>
    <row r="3" spans="1:6" x14ac:dyDescent="0.25">
      <c r="B3" s="58" t="s">
        <v>51</v>
      </c>
      <c r="C3" s="59"/>
      <c r="D3" s="59"/>
      <c r="E3" s="59"/>
    </row>
    <row r="4" spans="1:6" x14ac:dyDescent="0.25">
      <c r="B4" s="6"/>
      <c r="C4" s="6"/>
      <c r="D4" s="6"/>
      <c r="E4" s="40"/>
    </row>
    <row r="5" spans="1:6" ht="45" customHeight="1" x14ac:dyDescent="0.25">
      <c r="B5" s="8" t="s">
        <v>7</v>
      </c>
      <c r="C5" s="64" t="s">
        <v>10</v>
      </c>
      <c r="D5" s="64"/>
      <c r="E5" s="64"/>
    </row>
    <row r="6" spans="1:6" ht="45" customHeight="1" x14ac:dyDescent="0.25">
      <c r="B6" s="9" t="s">
        <v>8</v>
      </c>
      <c r="C6" s="64" t="s">
        <v>11</v>
      </c>
      <c r="D6" s="64"/>
      <c r="E6" s="64"/>
    </row>
    <row r="7" spans="1:6" ht="45" customHeight="1" x14ac:dyDescent="0.25">
      <c r="B7" s="10" t="s">
        <v>9</v>
      </c>
      <c r="C7" s="64" t="s">
        <v>11</v>
      </c>
      <c r="D7" s="64"/>
      <c r="E7" s="64"/>
    </row>
    <row r="8" spans="1:6" x14ac:dyDescent="0.25">
      <c r="B8" s="5"/>
      <c r="C8" s="5"/>
      <c r="E8" s="41"/>
    </row>
    <row r="9" spans="1:6" s="3" customFormat="1" ht="30" x14ac:dyDescent="0.25">
      <c r="B9" s="42" t="s">
        <v>58</v>
      </c>
      <c r="C9" s="3" t="s">
        <v>23</v>
      </c>
      <c r="D9" s="6" t="s">
        <v>2</v>
      </c>
      <c r="E9" s="42" t="s">
        <v>3</v>
      </c>
    </row>
    <row r="10" spans="1:6" ht="31.5" customHeight="1" x14ac:dyDescent="0.25">
      <c r="B10" s="8" t="s">
        <v>4</v>
      </c>
      <c r="C10" s="8" t="s">
        <v>47</v>
      </c>
      <c r="D10" s="44">
        <v>0.9</v>
      </c>
      <c r="E10" s="45" t="s">
        <v>56</v>
      </c>
    </row>
    <row r="11" spans="1:6" ht="21.2" customHeight="1" x14ac:dyDescent="0.25">
      <c r="B11" s="8" t="s">
        <v>5</v>
      </c>
      <c r="C11" s="8" t="s">
        <v>46</v>
      </c>
      <c r="D11" s="44">
        <v>1</v>
      </c>
      <c r="E11" s="45" t="s">
        <v>57</v>
      </c>
    </row>
    <row r="12" spans="1:6" ht="30" customHeight="1" x14ac:dyDescent="0.25">
      <c r="B12" s="9" t="s">
        <v>6</v>
      </c>
      <c r="C12" s="9" t="s">
        <v>48</v>
      </c>
      <c r="D12" s="46">
        <v>0.65</v>
      </c>
      <c r="E12" s="47" t="s">
        <v>55</v>
      </c>
    </row>
    <row r="13" spans="1:6" ht="63.75" x14ac:dyDescent="0.25">
      <c r="B13" s="10" t="s">
        <v>4</v>
      </c>
      <c r="C13" s="10" t="s">
        <v>50</v>
      </c>
      <c r="D13" s="48">
        <v>0.9</v>
      </c>
      <c r="E13" s="49" t="s">
        <v>59</v>
      </c>
    </row>
    <row r="14" spans="1:6" ht="57.6" customHeight="1" x14ac:dyDescent="0.25">
      <c r="B14" s="10" t="s">
        <v>5</v>
      </c>
      <c r="C14" s="10" t="s">
        <v>48</v>
      </c>
      <c r="D14" s="48">
        <v>1</v>
      </c>
      <c r="E14" s="49" t="s">
        <v>60</v>
      </c>
    </row>
    <row r="16" spans="1:6" ht="17.45" customHeight="1" x14ac:dyDescent="0.25">
      <c r="A16" s="26" t="s">
        <v>12</v>
      </c>
      <c r="B16" s="27" t="s">
        <v>24</v>
      </c>
      <c r="C16" s="27"/>
      <c r="D16" s="28"/>
      <c r="E16" s="43"/>
      <c r="F16" s="27"/>
    </row>
    <row r="17" spans="1:6" ht="17.45" customHeight="1" x14ac:dyDescent="0.25">
      <c r="A17" s="26" t="s">
        <v>13</v>
      </c>
      <c r="B17" s="27" t="s">
        <v>45</v>
      </c>
      <c r="C17" s="27"/>
      <c r="D17" s="27"/>
      <c r="E17" s="27"/>
      <c r="F17" s="27"/>
    </row>
    <row r="18" spans="1:6" ht="17.45" customHeight="1" x14ac:dyDescent="0.25">
      <c r="A18" s="26" t="s">
        <v>14</v>
      </c>
      <c r="B18" s="60" t="s">
        <v>49</v>
      </c>
      <c r="C18" s="60"/>
      <c r="D18" s="60"/>
      <c r="E18" s="60"/>
      <c r="F18" s="60"/>
    </row>
    <row r="19" spans="1:6" ht="30.75" customHeight="1" x14ac:dyDescent="0.25">
      <c r="B19" s="61"/>
      <c r="C19" s="61"/>
      <c r="D19" s="61"/>
      <c r="E19" s="61"/>
      <c r="F19" s="61"/>
    </row>
  </sheetData>
  <mergeCells count="8">
    <mergeCell ref="B3:E3"/>
    <mergeCell ref="B18:F18"/>
    <mergeCell ref="B19:F19"/>
    <mergeCell ref="B1:E1"/>
    <mergeCell ref="B2:E2"/>
    <mergeCell ref="C5:E5"/>
    <mergeCell ref="C6:E6"/>
    <mergeCell ref="C7:E7"/>
  </mergeCells>
  <phoneticPr fontId="3" type="noConversion"/>
  <hyperlinks>
    <hyperlink ref="B3:E3" r:id="rId1" display="(for more information, click here for final fiscal note)" xr:uid="{8D646435-A2DB-4D46-B273-534F57C186CB}"/>
  </hyperlinks>
  <pageMargins left="0.7" right="0.7" top="0.75" bottom="0.75" header="0.3" footer="0.3"/>
  <pageSetup scale="12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Sheet1 - Estimate Calculation</vt:lpstr>
      <vt:lpstr>Sheet2 - SB22-238 Backfill</vt:lpstr>
      <vt:lpstr>'Sheet2 - SB22-238 Backfill'!Print_Area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Criswell</dc:creator>
  <cp:lastModifiedBy>Rachel Bender</cp:lastModifiedBy>
  <cp:lastPrinted>2023-09-27T15:55:46Z</cp:lastPrinted>
  <dcterms:created xsi:type="dcterms:W3CDTF">2023-09-25T14:44:27Z</dcterms:created>
  <dcterms:modified xsi:type="dcterms:W3CDTF">2023-10-17T17:28:55Z</dcterms:modified>
</cp:coreProperties>
</file>